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jhook\OneDrive - BPP SERVICES LIMITED\ASET\Paper B Excel Files for PBOR\"/>
    </mc:Choice>
  </mc:AlternateContent>
  <xr:revisionPtr revIDLastSave="26" documentId="8_{13144B93-AE00-43E3-8CB7-5E47AA402224}" xr6:coauthVersionLast="44" xr6:coauthVersionMax="44" xr10:uidLastSave="{C0CA902A-93A7-4E6A-89E4-1734E6061441}"/>
  <bookViews>
    <workbookView xWindow="-110" yWindow="-110" windowWidth="19420" windowHeight="10420" tabRatio="640" xr2:uid="{00000000-000D-0000-FFFF-FFFF00000000}"/>
  </bookViews>
  <sheets>
    <sheet name="Q1 data" sheetId="9" r:id="rId1"/>
    <sheet name="1i" sheetId="2" r:id="rId2"/>
    <sheet name="1ii" sheetId="10" r:id="rId3"/>
    <sheet name="1iii" sheetId="5" r:id="rId4"/>
    <sheet name="1iv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9" l="1"/>
  <c r="D18" i="9" s="1"/>
  <c r="D15" i="9"/>
  <c r="D14" i="9"/>
  <c r="D17" i="9" l="1"/>
  <c r="D19" i="9" s="1"/>
  <c r="D23" i="9" s="1"/>
  <c r="D22" i="9" l="1"/>
</calcChain>
</file>

<file path=xl/sharedStrings.xml><?xml version="1.0" encoding="utf-8"?>
<sst xmlns="http://schemas.openxmlformats.org/spreadsheetml/2006/main" count="26" uniqueCount="25">
  <si>
    <t>Maturity</t>
  </si>
  <si>
    <t>Calculations</t>
  </si>
  <si>
    <r>
      <t>s</t>
    </r>
    <r>
      <rPr>
        <sz val="11"/>
        <color theme="1"/>
        <rFont val="Calibri"/>
        <family val="2"/>
        <scheme val="minor"/>
      </rPr>
      <t>*t^.5</t>
    </r>
  </si>
  <si>
    <t>d1</t>
  </si>
  <si>
    <t>d2</t>
  </si>
  <si>
    <t>N(d1)</t>
  </si>
  <si>
    <t>N(d2)</t>
  </si>
  <si>
    <t>Value of Call option</t>
  </si>
  <si>
    <t>Volatility</t>
  </si>
  <si>
    <t>Risk-free rate</t>
  </si>
  <si>
    <t>Forward price</t>
  </si>
  <si>
    <t>Investor's Payoff Chart</t>
  </si>
  <si>
    <t>Answer:</t>
  </si>
  <si>
    <t>Black-Scholes calculator</t>
  </si>
  <si>
    <t>You can copy and paste this calculator into your working sheets and use it if you wish</t>
  </si>
  <si>
    <t>Parameters</t>
  </si>
  <si>
    <t>Share price</t>
  </si>
  <si>
    <t>Strike price</t>
  </si>
  <si>
    <t>Present value of strike</t>
  </si>
  <si>
    <t>Option values</t>
  </si>
  <si>
    <t>Value of Put option</t>
  </si>
  <si>
    <t>Index value</t>
  </si>
  <si>
    <t>Option payoff</t>
  </si>
  <si>
    <t>Forward payoff</t>
  </si>
  <si>
    <t>Portfolio payoff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</si>
</sst>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0"/>
    <numFmt numFmtId="165" formatCode="_-* #,##0_-;\-* #,##0_-;_-* &quot;-&quot;??_-;_-@_-"/>
    <numFmt numFmtId="166" formatCode="#,##0.000_ ;\-#,##0.000\ 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ont="1" applyBorder="1"/>
    <xf numFmtId="0" fontId="0" fillId="0" borderId="0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1" fillId="0" borderId="0" xfId="0" applyFont="1" applyFill="1" applyBorder="1"/>
    <xf numFmtId="0" fontId="5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5" fontId="0" fillId="2" borderId="0" xfId="0" applyNumberFormat="1" applyFont="1" applyFill="1" applyBorder="1"/>
    <xf numFmtId="10" fontId="0" fillId="2" borderId="0" xfId="0" applyNumberFormat="1" applyFont="1" applyFill="1" applyBorder="1"/>
    <xf numFmtId="165" fontId="0" fillId="0" borderId="0" xfId="1" applyNumberFormat="1" applyFont="1" applyFill="1" applyBorder="1"/>
    <xf numFmtId="164" fontId="0" fillId="0" borderId="0" xfId="0" applyNumberFormat="1" applyFont="1" applyBorder="1"/>
    <xf numFmtId="0" fontId="5" fillId="0" borderId="0" xfId="0" applyFont="1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0" fontId="0" fillId="3" borderId="0" xfId="0" applyNumberFormat="1" applyFont="1" applyFill="1" applyBorder="1" applyAlignment="1">
      <alignment horizontal="center"/>
    </xf>
    <xf numFmtId="0" fontId="0" fillId="3" borderId="0" xfId="0" applyFill="1"/>
    <xf numFmtId="166" fontId="0" fillId="0" borderId="0" xfId="1" applyNumberFormat="1" applyFont="1" applyBorder="1"/>
    <xf numFmtId="3" fontId="0" fillId="0" borderId="0" xfId="0" applyNumberFormat="1" applyAlignment="1">
      <alignment horizontal="center"/>
    </xf>
    <xf numFmtId="3" fontId="0" fillId="3" borderId="0" xfId="0" applyNumberFormat="1" applyFill="1" applyAlignment="1"/>
    <xf numFmtId="2" fontId="0" fillId="3" borderId="0" xfId="0" applyNumberFormat="1" applyFont="1" applyFill="1" applyBorder="1" applyAlignment="1">
      <alignment horizontal="center"/>
    </xf>
    <xf numFmtId="3" fontId="0" fillId="0" borderId="0" xfId="0" applyNumberFormat="1" applyFill="1" applyAlignment="1"/>
    <xf numFmtId="0" fontId="0" fillId="0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E2EF9-0F94-4DBF-9E97-B7BDB0B7E89E}">
  <dimension ref="B2:E24"/>
  <sheetViews>
    <sheetView tabSelected="1" workbookViewId="0"/>
  </sheetViews>
  <sheetFormatPr defaultRowHeight="14.5" x14ac:dyDescent="0.35"/>
  <cols>
    <col min="2" max="2" width="3.26953125" customWidth="1"/>
    <col min="3" max="3" width="24" customWidth="1"/>
    <col min="5" max="5" width="3.453125" customWidth="1"/>
  </cols>
  <sheetData>
    <row r="2" spans="2:5" x14ac:dyDescent="0.35">
      <c r="B2" s="13" t="s">
        <v>13</v>
      </c>
    </row>
    <row r="3" spans="2:5" x14ac:dyDescent="0.35">
      <c r="B3" t="s">
        <v>14</v>
      </c>
    </row>
    <row r="5" spans="2:5" x14ac:dyDescent="0.35">
      <c r="B5" s="14"/>
      <c r="C5" s="15"/>
      <c r="D5" s="15"/>
      <c r="E5" s="16"/>
    </row>
    <row r="6" spans="2:5" x14ac:dyDescent="0.35">
      <c r="B6" s="17"/>
      <c r="C6" s="12" t="s">
        <v>15</v>
      </c>
      <c r="D6" s="12"/>
      <c r="E6" s="18"/>
    </row>
    <row r="7" spans="2:5" x14ac:dyDescent="0.35">
      <c r="B7" s="17"/>
      <c r="C7" s="2" t="s">
        <v>16</v>
      </c>
      <c r="D7" s="19"/>
      <c r="E7" s="18"/>
    </row>
    <row r="8" spans="2:5" x14ac:dyDescent="0.35">
      <c r="B8" s="17"/>
      <c r="C8" s="2" t="s">
        <v>17</v>
      </c>
      <c r="D8" s="19"/>
      <c r="E8" s="18"/>
    </row>
    <row r="9" spans="2:5" x14ac:dyDescent="0.35">
      <c r="B9" s="17"/>
      <c r="C9" s="2" t="s">
        <v>0</v>
      </c>
      <c r="D9" s="19"/>
      <c r="E9" s="18"/>
    </row>
    <row r="10" spans="2:5" x14ac:dyDescent="0.35">
      <c r="B10" s="17"/>
      <c r="C10" s="2" t="s">
        <v>9</v>
      </c>
      <c r="D10" s="20"/>
      <c r="E10" s="18"/>
    </row>
    <row r="11" spans="2:5" x14ac:dyDescent="0.35">
      <c r="B11" s="17"/>
      <c r="C11" s="3" t="s">
        <v>8</v>
      </c>
      <c r="D11" s="20"/>
      <c r="E11" s="18"/>
    </row>
    <row r="12" spans="2:5" x14ac:dyDescent="0.35">
      <c r="B12" s="17"/>
      <c r="C12" s="2"/>
      <c r="D12" s="2"/>
      <c r="E12" s="18"/>
    </row>
    <row r="13" spans="2:5" x14ac:dyDescent="0.35">
      <c r="B13" s="17"/>
      <c r="C13" s="12" t="s">
        <v>1</v>
      </c>
      <c r="D13" s="2"/>
      <c r="E13" s="18"/>
    </row>
    <row r="14" spans="2:5" x14ac:dyDescent="0.35">
      <c r="B14" s="17"/>
      <c r="C14" s="2" t="s">
        <v>18</v>
      </c>
      <c r="D14" s="21">
        <f>++D8*EXP(-D10*D9)</f>
        <v>0</v>
      </c>
      <c r="E14" s="18"/>
    </row>
    <row r="15" spans="2:5" x14ac:dyDescent="0.35">
      <c r="B15" s="17"/>
      <c r="C15" s="4" t="s">
        <v>2</v>
      </c>
      <c r="D15" s="22">
        <f>+D11*D9^0.5</f>
        <v>0</v>
      </c>
      <c r="E15" s="18"/>
    </row>
    <row r="16" spans="2:5" x14ac:dyDescent="0.35">
      <c r="B16" s="17"/>
      <c r="C16" s="1" t="s">
        <v>3</v>
      </c>
      <c r="D16" s="22" t="e">
        <f>++(LN(D7/D8)+(D10+D11*D11/2)*D9)/(D11*D9^0.5)</f>
        <v>#DIV/0!</v>
      </c>
      <c r="E16" s="18"/>
    </row>
    <row r="17" spans="2:5" x14ac:dyDescent="0.35">
      <c r="B17" s="17"/>
      <c r="C17" s="1" t="s">
        <v>4</v>
      </c>
      <c r="D17" s="22" t="e">
        <f>+D16-D15</f>
        <v>#DIV/0!</v>
      </c>
      <c r="E17" s="18"/>
    </row>
    <row r="18" spans="2:5" x14ac:dyDescent="0.35">
      <c r="B18" s="17"/>
      <c r="C18" s="4" t="s">
        <v>5</v>
      </c>
      <c r="D18" s="22" t="e">
        <f>_xlfn.NORM.DIST(D16,0,1,TRUE)</f>
        <v>#DIV/0!</v>
      </c>
      <c r="E18" s="18"/>
    </row>
    <row r="19" spans="2:5" x14ac:dyDescent="0.35">
      <c r="B19" s="17"/>
      <c r="C19" s="4" t="s">
        <v>6</v>
      </c>
      <c r="D19" s="22" t="e">
        <f>_xlfn.NORM.DIST(D17,0,1,TRUE)</f>
        <v>#DIV/0!</v>
      </c>
      <c r="E19" s="18"/>
    </row>
    <row r="20" spans="2:5" x14ac:dyDescent="0.35">
      <c r="B20" s="17"/>
      <c r="C20" s="1"/>
      <c r="D20" s="1"/>
      <c r="E20" s="18"/>
    </row>
    <row r="21" spans="2:5" x14ac:dyDescent="0.35">
      <c r="B21" s="17"/>
      <c r="C21" s="23" t="s">
        <v>19</v>
      </c>
      <c r="D21" s="1"/>
      <c r="E21" s="18"/>
    </row>
    <row r="22" spans="2:5" x14ac:dyDescent="0.35">
      <c r="B22" s="17"/>
      <c r="C22" s="4" t="s">
        <v>20</v>
      </c>
      <c r="D22" s="29" t="e">
        <f>(D18-1)*D7-D19*D14+D14</f>
        <v>#DIV/0!</v>
      </c>
      <c r="E22" s="18"/>
    </row>
    <row r="23" spans="2:5" x14ac:dyDescent="0.35">
      <c r="B23" s="17"/>
      <c r="C23" s="4" t="s">
        <v>7</v>
      </c>
      <c r="D23" s="29" t="e">
        <f>D18*D7-D19*D14</f>
        <v>#DIV/0!</v>
      </c>
      <c r="E23" s="18"/>
    </row>
    <row r="24" spans="2:5" x14ac:dyDescent="0.35">
      <c r="B24" s="24"/>
      <c r="C24" s="25"/>
      <c r="D24" s="25"/>
      <c r="E24" s="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7"/>
  <sheetViews>
    <sheetView zoomScaleNormal="100" workbookViewId="0"/>
  </sheetViews>
  <sheetFormatPr defaultRowHeight="14.5" x14ac:dyDescent="0.35"/>
  <cols>
    <col min="1" max="1" width="19.81640625" bestFit="1" customWidth="1"/>
    <col min="2" max="2" width="9.1796875" style="5"/>
  </cols>
  <sheetData>
    <row r="2" spans="1:3" x14ac:dyDescent="0.35">
      <c r="A2" s="3" t="s">
        <v>8</v>
      </c>
      <c r="B2" s="27"/>
      <c r="C2" s="1"/>
    </row>
    <row r="3" spans="1:3" x14ac:dyDescent="0.35">
      <c r="A3" s="2"/>
      <c r="B3" s="6"/>
      <c r="C3" s="1"/>
    </row>
    <row r="4" spans="1:3" x14ac:dyDescent="0.35">
      <c r="A4" s="2"/>
      <c r="B4" s="6"/>
      <c r="C4" s="1"/>
    </row>
    <row r="5" spans="1:3" x14ac:dyDescent="0.35">
      <c r="A5" s="3"/>
      <c r="B5" s="6"/>
      <c r="C5" s="1"/>
    </row>
    <row r="6" spans="1:3" x14ac:dyDescent="0.35">
      <c r="A6" s="3"/>
      <c r="B6" s="6"/>
      <c r="C6" s="1"/>
    </row>
    <row r="7" spans="1:3" x14ac:dyDescent="0.35">
      <c r="A7" s="2"/>
      <c r="B7" s="9"/>
      <c r="C7" s="1"/>
    </row>
    <row r="8" spans="1:3" x14ac:dyDescent="0.35">
      <c r="A8" s="4"/>
      <c r="B8" s="7"/>
      <c r="C8" s="1"/>
    </row>
    <row r="9" spans="1:3" x14ac:dyDescent="0.35">
      <c r="A9" s="1"/>
      <c r="B9" s="7"/>
      <c r="C9" s="1"/>
    </row>
    <row r="10" spans="1:3" x14ac:dyDescent="0.35">
      <c r="A10" s="1"/>
      <c r="B10" s="7"/>
      <c r="C10" s="1"/>
    </row>
    <row r="11" spans="1:3" x14ac:dyDescent="0.35">
      <c r="A11" s="4"/>
      <c r="B11" s="7"/>
      <c r="C11" s="1"/>
    </row>
    <row r="12" spans="1:3" x14ac:dyDescent="0.35">
      <c r="A12" s="4"/>
      <c r="B12" s="7"/>
      <c r="C12" s="1"/>
    </row>
    <row r="13" spans="1:3" x14ac:dyDescent="0.35">
      <c r="A13" s="1"/>
      <c r="B13" s="8"/>
      <c r="C13" s="1"/>
    </row>
    <row r="14" spans="1:3" x14ac:dyDescent="0.35">
      <c r="A14" s="4"/>
      <c r="B14" s="9"/>
      <c r="C14" s="1"/>
    </row>
    <row r="15" spans="1:3" x14ac:dyDescent="0.35">
      <c r="A15" s="1"/>
      <c r="B15" s="8"/>
      <c r="C15" s="1"/>
    </row>
    <row r="16" spans="1:3" x14ac:dyDescent="0.35">
      <c r="B16" s="10"/>
    </row>
    <row r="17" spans="2:2" x14ac:dyDescent="0.35">
      <c r="B17" s="1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0A414-3B17-4CF6-A4E1-F19749285D17}">
  <dimension ref="A2:C17"/>
  <sheetViews>
    <sheetView zoomScaleNormal="100" workbookViewId="0"/>
  </sheetViews>
  <sheetFormatPr defaultRowHeight="14.5" x14ac:dyDescent="0.35"/>
  <cols>
    <col min="1" max="1" width="19.81640625" bestFit="1" customWidth="1"/>
    <col min="2" max="2" width="9.1796875" style="5"/>
  </cols>
  <sheetData>
    <row r="2" spans="1:3" x14ac:dyDescent="0.35">
      <c r="A2" s="3" t="s">
        <v>10</v>
      </c>
      <c r="B2" s="32"/>
      <c r="C2" s="1"/>
    </row>
    <row r="3" spans="1:3" x14ac:dyDescent="0.35">
      <c r="A3" s="2"/>
      <c r="B3" s="6"/>
      <c r="C3" s="1"/>
    </row>
    <row r="4" spans="1:3" x14ac:dyDescent="0.35">
      <c r="A4" s="2"/>
      <c r="B4" s="6"/>
      <c r="C4" s="1"/>
    </row>
    <row r="5" spans="1:3" x14ac:dyDescent="0.35">
      <c r="A5" s="3"/>
      <c r="B5" s="6"/>
      <c r="C5" s="1"/>
    </row>
    <row r="6" spans="1:3" x14ac:dyDescent="0.35">
      <c r="A6" s="3"/>
      <c r="B6" s="6"/>
      <c r="C6" s="1"/>
    </row>
    <row r="7" spans="1:3" x14ac:dyDescent="0.35">
      <c r="A7" s="2"/>
      <c r="B7" s="9"/>
      <c r="C7" s="1"/>
    </row>
    <row r="8" spans="1:3" x14ac:dyDescent="0.35">
      <c r="A8" s="4"/>
      <c r="B8" s="7"/>
      <c r="C8" s="1"/>
    </row>
    <row r="9" spans="1:3" x14ac:dyDescent="0.35">
      <c r="A9" s="1"/>
      <c r="B9" s="7"/>
      <c r="C9" s="1"/>
    </row>
    <row r="10" spans="1:3" x14ac:dyDescent="0.35">
      <c r="A10" s="1"/>
      <c r="B10" s="7"/>
      <c r="C10" s="1"/>
    </row>
    <row r="11" spans="1:3" x14ac:dyDescent="0.35">
      <c r="A11" s="4"/>
      <c r="B11" s="7"/>
      <c r="C11" s="1"/>
    </row>
    <row r="12" spans="1:3" x14ac:dyDescent="0.35">
      <c r="A12" s="4"/>
      <c r="B12" s="7"/>
      <c r="C12" s="1"/>
    </row>
    <row r="13" spans="1:3" x14ac:dyDescent="0.35">
      <c r="A13" s="1"/>
      <c r="B13" s="8"/>
      <c r="C13" s="1"/>
    </row>
    <row r="14" spans="1:3" x14ac:dyDescent="0.35">
      <c r="A14" s="4"/>
      <c r="B14" s="9"/>
      <c r="C14" s="1"/>
    </row>
    <row r="15" spans="1:3" x14ac:dyDescent="0.35">
      <c r="A15" s="1"/>
      <c r="B15" s="8"/>
      <c r="C15" s="1"/>
    </row>
    <row r="16" spans="1:3" x14ac:dyDescent="0.35">
      <c r="B16" s="10"/>
    </row>
    <row r="17" spans="2:2" x14ac:dyDescent="0.35">
      <c r="B17" s="1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R43"/>
  <sheetViews>
    <sheetView zoomScaleNormal="100" workbookViewId="0">
      <selection activeCell="H10" sqref="H10"/>
    </sheetView>
  </sheetViews>
  <sheetFormatPr defaultRowHeight="14.5" x14ac:dyDescent="0.35"/>
  <cols>
    <col min="2" max="2" width="13" customWidth="1"/>
    <col min="3" max="4" width="17" style="34" customWidth="1"/>
    <col min="5" max="5" width="17" customWidth="1"/>
  </cols>
  <sheetData>
    <row r="1" spans="2:18" x14ac:dyDescent="0.35">
      <c r="C1"/>
      <c r="D1"/>
    </row>
    <row r="2" spans="2:18" x14ac:dyDescent="0.35">
      <c r="B2" t="s">
        <v>21</v>
      </c>
      <c r="C2" s="5" t="s">
        <v>22</v>
      </c>
      <c r="D2" s="5" t="s">
        <v>23</v>
      </c>
      <c r="E2" t="s">
        <v>24</v>
      </c>
      <c r="G2" t="s">
        <v>11</v>
      </c>
    </row>
    <row r="3" spans="2:18" x14ac:dyDescent="0.35">
      <c r="B3" s="30">
        <v>5000</v>
      </c>
      <c r="C3" s="33"/>
      <c r="D3" s="33"/>
      <c r="E3" s="31"/>
    </row>
    <row r="4" spans="2:18" x14ac:dyDescent="0.35">
      <c r="B4" s="30">
        <v>5100</v>
      </c>
      <c r="C4" s="33"/>
      <c r="D4" s="33"/>
      <c r="E4" s="31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2:18" x14ac:dyDescent="0.35">
      <c r="B5" s="30">
        <v>5200</v>
      </c>
      <c r="C5" s="33"/>
      <c r="D5" s="33"/>
      <c r="E5" s="31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2:18" x14ac:dyDescent="0.35">
      <c r="B6" s="30">
        <v>5300</v>
      </c>
      <c r="C6" s="33"/>
      <c r="D6" s="33"/>
      <c r="E6" s="31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2:18" x14ac:dyDescent="0.35">
      <c r="B7" s="30">
        <v>5400</v>
      </c>
      <c r="C7" s="33"/>
      <c r="D7" s="33"/>
      <c r="E7" s="31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2:18" x14ac:dyDescent="0.35">
      <c r="B8" s="30">
        <v>5500</v>
      </c>
      <c r="C8" s="33"/>
      <c r="D8" s="33"/>
      <c r="E8" s="31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2:18" x14ac:dyDescent="0.35">
      <c r="B9" s="30">
        <v>5600</v>
      </c>
      <c r="C9" s="33"/>
      <c r="D9" s="33"/>
      <c r="E9" s="31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2:18" x14ac:dyDescent="0.35">
      <c r="B10" s="30">
        <v>5700</v>
      </c>
      <c r="C10" s="33"/>
      <c r="D10" s="33"/>
      <c r="E10" s="31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2:18" x14ac:dyDescent="0.35">
      <c r="B11" s="30">
        <v>5800</v>
      </c>
      <c r="C11" s="33"/>
      <c r="D11" s="33"/>
      <c r="E11" s="31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2:18" x14ac:dyDescent="0.35">
      <c r="B12" s="30">
        <v>5900</v>
      </c>
      <c r="C12" s="33"/>
      <c r="D12" s="33"/>
      <c r="E12" s="31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2:18" x14ac:dyDescent="0.35">
      <c r="B13" s="30">
        <v>6000</v>
      </c>
      <c r="C13" s="33"/>
      <c r="D13" s="33"/>
      <c r="E13" s="31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2:18" x14ac:dyDescent="0.35">
      <c r="B14" s="30">
        <v>6100</v>
      </c>
      <c r="C14" s="33"/>
      <c r="D14" s="33"/>
      <c r="E14" s="31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2:18" x14ac:dyDescent="0.35">
      <c r="B15" s="30">
        <v>6200</v>
      </c>
      <c r="C15" s="33"/>
      <c r="D15" s="33"/>
      <c r="E15" s="31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2:18" x14ac:dyDescent="0.35">
      <c r="B16" s="30">
        <v>6300</v>
      </c>
      <c r="C16" s="33"/>
      <c r="D16" s="33"/>
      <c r="E16" s="31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2:18" x14ac:dyDescent="0.35">
      <c r="B17" s="30">
        <v>6400</v>
      </c>
      <c r="C17" s="33"/>
      <c r="D17" s="33"/>
      <c r="E17" s="31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2:18" x14ac:dyDescent="0.35">
      <c r="B18" s="30">
        <v>6500</v>
      </c>
      <c r="C18" s="33"/>
      <c r="D18" s="33"/>
      <c r="E18" s="31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2:18" x14ac:dyDescent="0.35">
      <c r="B19" s="30">
        <v>6600</v>
      </c>
      <c r="C19" s="33"/>
      <c r="D19" s="33"/>
      <c r="E19" s="31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2:18" x14ac:dyDescent="0.35">
      <c r="B20" s="30">
        <v>6700</v>
      </c>
      <c r="C20" s="33"/>
      <c r="D20" s="33"/>
      <c r="E20" s="31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2:18" x14ac:dyDescent="0.35">
      <c r="B21" s="30">
        <v>6800</v>
      </c>
      <c r="C21" s="33"/>
      <c r="D21" s="33"/>
      <c r="E21" s="31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2:18" x14ac:dyDescent="0.35">
      <c r="B22" s="30">
        <v>6900</v>
      </c>
      <c r="C22" s="33"/>
      <c r="D22" s="33"/>
      <c r="E22" s="31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2:18" x14ac:dyDescent="0.35">
      <c r="B23" s="30">
        <v>7000</v>
      </c>
      <c r="C23" s="33"/>
      <c r="D23" s="33"/>
      <c r="E23" s="31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2:18" x14ac:dyDescent="0.35">
      <c r="B24" s="30">
        <v>7100</v>
      </c>
      <c r="C24" s="33"/>
      <c r="D24" s="33"/>
      <c r="E24" s="31"/>
    </row>
    <row r="25" spans="2:18" x14ac:dyDescent="0.35">
      <c r="B25" s="30">
        <v>7200</v>
      </c>
      <c r="C25" s="33"/>
      <c r="D25" s="33"/>
      <c r="E25" s="31"/>
    </row>
    <row r="26" spans="2:18" x14ac:dyDescent="0.35">
      <c r="B26" s="30">
        <v>7300</v>
      </c>
      <c r="C26" s="33"/>
      <c r="D26" s="33"/>
      <c r="E26" s="31"/>
    </row>
    <row r="27" spans="2:18" x14ac:dyDescent="0.35">
      <c r="B27" s="30">
        <v>7400</v>
      </c>
      <c r="C27" s="33"/>
      <c r="D27" s="33"/>
      <c r="E27" s="31"/>
    </row>
    <row r="28" spans="2:18" x14ac:dyDescent="0.35">
      <c r="B28" s="30">
        <v>7500</v>
      </c>
      <c r="C28" s="33"/>
      <c r="D28" s="33"/>
      <c r="E28" s="31"/>
    </row>
    <row r="29" spans="2:18" x14ac:dyDescent="0.35">
      <c r="B29" s="30">
        <v>7600</v>
      </c>
      <c r="C29" s="33"/>
      <c r="D29" s="33"/>
      <c r="E29" s="31"/>
    </row>
    <row r="30" spans="2:18" x14ac:dyDescent="0.35">
      <c r="B30" s="30">
        <v>7700</v>
      </c>
      <c r="C30" s="33"/>
      <c r="D30" s="33"/>
      <c r="E30" s="31"/>
    </row>
    <row r="31" spans="2:18" x14ac:dyDescent="0.35">
      <c r="B31" s="30">
        <v>7800</v>
      </c>
      <c r="C31" s="33"/>
      <c r="D31" s="33"/>
      <c r="E31" s="31"/>
    </row>
    <row r="32" spans="2:18" x14ac:dyDescent="0.35">
      <c r="B32" s="30">
        <v>7900</v>
      </c>
      <c r="C32" s="33"/>
      <c r="D32" s="33"/>
      <c r="E32" s="31"/>
    </row>
    <row r="33" spans="2:5" x14ac:dyDescent="0.35">
      <c r="B33" s="30">
        <v>8000</v>
      </c>
      <c r="C33" s="33"/>
      <c r="D33" s="33"/>
      <c r="E33" s="31"/>
    </row>
    <row r="34" spans="2:5" x14ac:dyDescent="0.35">
      <c r="B34" s="30">
        <v>8100</v>
      </c>
      <c r="C34" s="33"/>
      <c r="D34" s="33"/>
      <c r="E34" s="31"/>
    </row>
    <row r="35" spans="2:5" x14ac:dyDescent="0.35">
      <c r="B35" s="30">
        <v>8200</v>
      </c>
      <c r="C35" s="33"/>
      <c r="D35" s="33"/>
      <c r="E35" s="31"/>
    </row>
    <row r="36" spans="2:5" x14ac:dyDescent="0.35">
      <c r="B36" s="30">
        <v>8300</v>
      </c>
      <c r="C36" s="33"/>
      <c r="D36" s="33"/>
      <c r="E36" s="31"/>
    </row>
    <row r="37" spans="2:5" x14ac:dyDescent="0.35">
      <c r="B37" s="30">
        <v>8400</v>
      </c>
      <c r="C37" s="33"/>
      <c r="D37" s="33"/>
      <c r="E37" s="31"/>
    </row>
    <row r="38" spans="2:5" x14ac:dyDescent="0.35">
      <c r="B38" s="30">
        <v>8500</v>
      </c>
      <c r="C38" s="33"/>
      <c r="D38" s="33"/>
      <c r="E38" s="31"/>
    </row>
    <row r="39" spans="2:5" x14ac:dyDescent="0.35">
      <c r="B39" s="30">
        <v>8600</v>
      </c>
      <c r="C39" s="33"/>
      <c r="D39" s="33"/>
      <c r="E39" s="31"/>
    </row>
    <row r="40" spans="2:5" x14ac:dyDescent="0.35">
      <c r="B40" s="30">
        <v>8700</v>
      </c>
      <c r="C40" s="33"/>
      <c r="D40" s="33"/>
      <c r="E40" s="31"/>
    </row>
    <row r="41" spans="2:5" x14ac:dyDescent="0.35">
      <c r="B41" s="30">
        <v>8800</v>
      </c>
      <c r="C41" s="33"/>
      <c r="D41" s="33"/>
      <c r="E41" s="31"/>
    </row>
    <row r="42" spans="2:5" x14ac:dyDescent="0.35">
      <c r="B42" s="30">
        <v>8900</v>
      </c>
      <c r="C42" s="33"/>
      <c r="D42" s="33"/>
      <c r="E42" s="31"/>
    </row>
    <row r="43" spans="2:5" x14ac:dyDescent="0.35">
      <c r="B43" s="30">
        <v>9000</v>
      </c>
      <c r="C43" s="33"/>
      <c r="D43" s="33"/>
      <c r="E43" s="3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73AFB-55F1-4289-96B2-E8D82607F29E}">
  <dimension ref="B2:N18"/>
  <sheetViews>
    <sheetView workbookViewId="0"/>
  </sheetViews>
  <sheetFormatPr defaultRowHeight="14.5" x14ac:dyDescent="0.35"/>
  <sheetData>
    <row r="2" spans="2:14" x14ac:dyDescent="0.35">
      <c r="B2" t="s">
        <v>12</v>
      </c>
    </row>
    <row r="3" spans="2:14" x14ac:dyDescent="0.3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2:14" x14ac:dyDescent="0.3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2:14" x14ac:dyDescent="0.3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2:14" x14ac:dyDescent="0.35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2:14" x14ac:dyDescent="0.35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2:14" x14ac:dyDescent="0.35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2:14" x14ac:dyDescent="0.3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2:14" x14ac:dyDescent="0.3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2:14" x14ac:dyDescent="0.35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2:14" x14ac:dyDescent="0.35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2:14" x14ac:dyDescent="0.35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2:14" x14ac:dyDescent="0.35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2:14" x14ac:dyDescent="0.35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2:14" x14ac:dyDescent="0.3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2:14" x14ac:dyDescent="0.3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2:14" x14ac:dyDescent="0.35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C43C60E4A30943911717CC463D6A41" ma:contentTypeVersion="12" ma:contentTypeDescription="Create a new document." ma:contentTypeScope="" ma:versionID="25ee935b190a7822c96606dcd7b1787c">
  <xsd:schema xmlns:xsd="http://www.w3.org/2001/XMLSchema" xmlns:xs="http://www.w3.org/2001/XMLSchema" xmlns:p="http://schemas.microsoft.com/office/2006/metadata/properties" xmlns:ns2="051538e9-c694-450b-9056-83c8e7b681d1" xmlns:ns3="80348ba6-adcc-40fb-8576-6b95a36a3021" targetNamespace="http://schemas.microsoft.com/office/2006/metadata/properties" ma:root="true" ma:fieldsID="ed890614b0fdfd3ae993ed8413281ce7" ns2:_="" ns3:_="">
    <xsd:import namespace="051538e9-c694-450b-9056-83c8e7b681d1"/>
    <xsd:import namespace="80348ba6-adcc-40fb-8576-6b95a36a30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1538e9-c694-450b-9056-83c8e7b681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348ba6-adcc-40fb-8576-6b95a36a302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C74564-F8BC-4160-A1FC-90176F0CB8D3}">
  <ds:schemaRefs>
    <ds:schemaRef ds:uri="http://www.w3.org/XML/1998/namespace"/>
    <ds:schemaRef ds:uri="6a100dd3-ea5a-4421-9e0c-6aeca4510ae2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8092504-C729-45C4-B002-873E16493E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5C1DE6-EF4C-464B-841A-C5C1A051E9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Q1 data</vt:lpstr>
      <vt:lpstr>1i</vt:lpstr>
      <vt:lpstr>1ii</vt:lpstr>
      <vt:lpstr>1iii</vt:lpstr>
      <vt:lpstr>1iv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Williamson</dc:creator>
  <cp:lastModifiedBy>Joseph Arthur Hook</cp:lastModifiedBy>
  <dcterms:created xsi:type="dcterms:W3CDTF">2018-08-26T14:04:38Z</dcterms:created>
  <dcterms:modified xsi:type="dcterms:W3CDTF">2019-12-20T15:15:37Z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0x010100BDC43C60E4A30943911717CC463D6A41</vt:lpwstr>
  </property>
</Properties>
</file>